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_Public\WORD Gen Docs\AA_Safety Statistics\2016_2017 Data &amp; Reports\To upload on website\"/>
    </mc:Choice>
  </mc:AlternateContent>
  <bookViews>
    <workbookView xWindow="0" yWindow="0" windowWidth="28800" windowHeight="13890" xr2:uid="{922750BB-1991-4D6F-8389-2B9BAA4AA35E}"/>
  </bookViews>
  <sheets>
    <sheet name="For publication in report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3" i="1" l="1"/>
  <c r="F63" i="1"/>
  <c r="G57" i="1"/>
  <c r="F57" i="1"/>
  <c r="G14" i="1"/>
  <c r="F14" i="1"/>
  <c r="G9" i="1"/>
  <c r="F9" i="1"/>
  <c r="F64" i="1" l="1"/>
  <c r="G6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Marion Sorez</author>
  </authors>
  <commentList>
    <comment ref="A1" authorId="0" shapeId="0" xr:uid="{EFF62981-E286-4553-AE1F-26C865496CBA}">
      <text>
        <r>
          <rPr>
            <b/>
            <sz val="9"/>
            <color indexed="81"/>
            <rFont val="Tahoma"/>
            <family val="2"/>
          </rPr>
          <t>Marion Sorez:</t>
        </r>
        <r>
          <rPr>
            <sz val="9"/>
            <color indexed="81"/>
            <rFont val="Tahoma"/>
            <family val="2"/>
          </rPr>
          <t xml:space="preserve">
Do not include in table for report</t>
        </r>
      </text>
    </comment>
  </commentList>
</comments>
</file>

<file path=xl/sharedStrings.xml><?xml version="1.0" encoding="utf-8"?>
<sst xmlns="http://schemas.openxmlformats.org/spreadsheetml/2006/main" count="193" uniqueCount="130">
  <si>
    <t>Case n°</t>
  </si>
  <si>
    <t>Sector</t>
  </si>
  <si>
    <t>Injury type</t>
  </si>
  <si>
    <t>Event description</t>
  </si>
  <si>
    <t>Injury description</t>
  </si>
  <si>
    <t>Incapacity (in working days)</t>
  </si>
  <si>
    <t>Restricted work (in working days)</t>
  </si>
  <si>
    <t>Generation</t>
  </si>
  <si>
    <t>LTI</t>
  </si>
  <si>
    <t>Worker felt a sharp tearing painful sensation in their groin when opening a vent valve with a large spanner. Diagnosed with groin hernia.</t>
  </si>
  <si>
    <t>Groin hernia</t>
  </si>
  <si>
    <t>Worker felt pain in their shoulder after pickping up a 7 kg sledge hammer off the floor.</t>
  </si>
  <si>
    <t>Torn bicep</t>
  </si>
  <si>
    <t>MTI (to become an LTI following  surgery)</t>
  </si>
  <si>
    <t>Worker felt stomach pain as they were carrying two 20 L chemical containers. Diagnosed with abdominal hernia.</t>
  </si>
  <si>
    <t>Abdominal hernia</t>
  </si>
  <si>
    <t>Unknown at time of reporting</t>
  </si>
  <si>
    <t>RWI</t>
  </si>
  <si>
    <t>Worker sustained injury to shoulder while isolating generator stator coolant system. The task involved lying prone and reaching under obstructing steel work using hand tools.</t>
  </si>
  <si>
    <t>Injury to shoulder</t>
  </si>
  <si>
    <t>Worker fell off e-bike during e-bike promotional day.</t>
  </si>
  <si>
    <t>Fracture to elbow</t>
  </si>
  <si>
    <t>Worker fell from curb edging in icy conditions.</t>
  </si>
  <si>
    <t>Fracture</t>
  </si>
  <si>
    <t>Dropped tool during maintenance</t>
  </si>
  <si>
    <t>Laceration</t>
  </si>
  <si>
    <t>Generation sector total: 5 severe LTIs and 2 severe RWIs</t>
  </si>
  <si>
    <t>Transmission</t>
  </si>
  <si>
    <t>Line mechanic sustained multiple fractures when they fell along with a Lindsey tower.</t>
  </si>
  <si>
    <t>Multiple fractures</t>
  </si>
  <si>
    <t>Worker vehicle struck on state highway by oncoming truck that had lost control and rolled on a corner. Worker vehicle crushed between truck and guard rail.</t>
  </si>
  <si>
    <t>Multiple fractures, eye trauma</t>
  </si>
  <si>
    <t>Worker was driving a van when their vehicle rolled over. Instead of planned shared drive, some journey backtracking led to the driver travelling an additional 1 hour 40 minutes and driving the last portion of the journey alone.</t>
  </si>
  <si>
    <t>Concussion</t>
  </si>
  <si>
    <t>Worker strained their knee when they misjudged their footing on a foundation.</t>
  </si>
  <si>
    <t>Strained knee</t>
  </si>
  <si>
    <t>Transmisison sector total: 3 severe LTIs and 1 severe RWI</t>
  </si>
  <si>
    <t>Distribution</t>
  </si>
  <si>
    <t>Pole slipped in rig and struck worker.</t>
  </si>
  <si>
    <t>Broken femur</t>
  </si>
  <si>
    <t>Worker tripped over box left on floor.</t>
  </si>
  <si>
    <t>Broken arm</t>
  </si>
  <si>
    <t>Worker bitten by a dog coming out from a house, resulting in fall down steps and landing on their hip.</t>
  </si>
  <si>
    <t>Contusion on back and hip</t>
  </si>
  <si>
    <t>Strained right knee</t>
  </si>
  <si>
    <t>Pole strap attachment unclipped when linesman leaned back into harness.</t>
  </si>
  <si>
    <t>Burst fracture in spine, muscle injury to shoulder</t>
  </si>
  <si>
    <t>When setting up a crane truck to dig a pole hole, operator got pinned between HIAB and truck deck fixture.</t>
  </si>
  <si>
    <t>Penetration wound to left buttock</t>
  </si>
  <si>
    <t>While loading mulcher during tree trimming activity, plant grabbed branch, catching worker in the ankle.</t>
  </si>
  <si>
    <t>Impact injury to ankle</t>
  </si>
  <si>
    <t>Walkway rail gave way due to rust, resulting in worker fall as they were leaning on it.</t>
  </si>
  <si>
    <t>Impact injury to ribs</t>
  </si>
  <si>
    <t>While loading chipper, branch got caught in mechanism and spun around, stricking worker.</t>
  </si>
  <si>
    <t>Impact injury to the side of the head below the helmet</t>
  </si>
  <si>
    <t>Sprain while lifting steel drain cover for inspection.</t>
  </si>
  <si>
    <t>Lumbar sprain</t>
  </si>
  <si>
    <t>Slipped in culvert while carrying crossarm.</t>
  </si>
  <si>
    <t>Back strain, knee pain</t>
  </si>
  <si>
    <t>Screwdriver slipped contacting live parts and causing flashover.</t>
  </si>
  <si>
    <t>Burns to hand</t>
  </si>
  <si>
    <t>Moved log out of road.</t>
  </si>
  <si>
    <t>Back strain</t>
  </si>
  <si>
    <t>Crushed thumb on gate mechanism.</t>
  </si>
  <si>
    <t>Fracture to thumb</t>
  </si>
  <si>
    <t>Worker fell from tree when limb to which they were attached broke.</t>
  </si>
  <si>
    <t>Collapsed lumbar vertebrae</t>
  </si>
  <si>
    <t>Lineman bent to pick up a light tool and strained a muscle in their lower back.</t>
  </si>
  <si>
    <t>RWI (to become an LTI following operation)</t>
  </si>
  <si>
    <t>Gradual onset elbow injury, aggravated by wedging trees for felling.</t>
  </si>
  <si>
    <t>Ruptured tendon upper arm</t>
  </si>
  <si>
    <t>Digger bucket struck worker's leg while standing in trench.</t>
  </si>
  <si>
    <t>Bruised leg</t>
  </si>
  <si>
    <t>While filling in a new pole hole, rock fell from digger bucket landing on worker's foot above the steel toe cap.</t>
  </si>
  <si>
    <t>Fracture of bone in top of right foot</t>
  </si>
  <si>
    <t>Pole being cut with chainsaw fell bouncing off the ground striking worker on the leg.</t>
  </si>
  <si>
    <t>Fracture to lower leg and ankle bone</t>
  </si>
  <si>
    <t>Part-time worker tripped on lip in concrete floor.</t>
  </si>
  <si>
    <t>Sprained ankle</t>
  </si>
  <si>
    <t>While shifting ladder from one vehicle to another, worker overbalanced and felt pain in their shoulder.</t>
  </si>
  <si>
    <t>Sprain to right shoulder</t>
  </si>
  <si>
    <t>Worker attempted to manually extract a one tonne compactor lodged in mud. When doing so, they fell to fell to ground, complaining of back pain.</t>
  </si>
  <si>
    <t>Injury to back</t>
  </si>
  <si>
    <t>Stripping knife slipped, cut through glove and into index finger.</t>
  </si>
  <si>
    <t>Damage to tendon in finger</t>
  </si>
  <si>
    <t>Fingers became trapped between equipment and ground level, when lowering equipment into position.</t>
  </si>
  <si>
    <t>Crushed finger</t>
  </si>
  <si>
    <t>During team building activity involving sumo wrestling in padded sumo suits, worker fell backwards and their head impacted on snow.</t>
  </si>
  <si>
    <t>While carrying tools across a tree trunk, worker slipped and fell 2.5m down into the river, wrenching their arm holding onto hand line during the fall.</t>
  </si>
  <si>
    <t>Shoulder injury</t>
  </si>
  <si>
    <t>Worker trapped between EWP and secondary vehicle when a co-worker attempted to start EWP while in reverse.</t>
  </si>
  <si>
    <t>Fractured pelvis (simple)</t>
  </si>
  <si>
    <t>Tripped over in the dark during on-fault duty.</t>
  </si>
  <si>
    <t>Muscle strain in foot</t>
  </si>
  <si>
    <t>Leaned over side of truck bucket in incorrect working posture.</t>
  </si>
  <si>
    <t>Popped cartillage between ribs</t>
  </si>
  <si>
    <t>Worker fell descending down ladder during routine maintenance on pole.</t>
  </si>
  <si>
    <t>Broken ribs, punctured lung, blood pooling in lung cavity, damaged vertebrate</t>
  </si>
  <si>
    <t>Worker slipped as they were connecting lifting chains to a 33-11 kV transformer (TX) belted on at 3m high. Pole strap caught their fall but they swung to one side hitting their leg.</t>
  </si>
  <si>
    <t>Severe bruising</t>
  </si>
  <si>
    <t>Worker felt sharp pain in their back as they were bending and twisting trying to lift a 45 kg recloser from a ute.</t>
  </si>
  <si>
    <t>Neck sprain and lumbar sprain</t>
  </si>
  <si>
    <t>Worker injured their shoulder as they were lifting a 32 kg crossarm on to back deck of a truck.</t>
  </si>
  <si>
    <t>Torn subscapular tendon</t>
  </si>
  <si>
    <t>Worker slipped on slippery bank and fell backwards landing on their back.</t>
  </si>
  <si>
    <t>Worker lost their footing as they were pulling a cable, straining both shoulders.</t>
  </si>
  <si>
    <t>Shoulder strain</t>
  </si>
  <si>
    <t>Line mechanic, in the process of restoring a leaning pole as a result of land slip, was going up the ladder to secure it to the pole, when the footing slipped. Worker fell with the ladder on to the stabiliser leg of a crane.</t>
  </si>
  <si>
    <t>Fractured ribs and sternum, collapsed lung</t>
  </si>
  <si>
    <t>Sudden vehicle stop as worker was driving to worksite.</t>
  </si>
  <si>
    <t>Worker felt sudden pain as they were climbing out of tipper truck.</t>
  </si>
  <si>
    <t>EWP tipped over with worker in the bucket.</t>
  </si>
  <si>
    <t>Shoulder bruising</t>
  </si>
  <si>
    <t>Worker fell from ladder during tree trimming activity.</t>
  </si>
  <si>
    <t>Heel fracture</t>
  </si>
  <si>
    <t>N/A</t>
  </si>
  <si>
    <t>Worker twisted their body and hurt their back as they were trying to unstuck boot from drillers' mud in trench.</t>
  </si>
  <si>
    <t>Distribution sector total: 40 severe LTIs and 2 severe RWIs</t>
  </si>
  <si>
    <t>Retail</t>
  </si>
  <si>
    <t>Tripped and fell down half flight of stairs.</t>
  </si>
  <si>
    <t>Fractured arm, chipped pelvis, bruised knee and mild concussion</t>
  </si>
  <si>
    <t>Worker attacked by dog.</t>
  </si>
  <si>
    <t>Laceration to lower leg</t>
  </si>
  <si>
    <t>Meter reader worker fell into hole in long grass.</t>
  </si>
  <si>
    <t>Muscle sprain</t>
  </si>
  <si>
    <t>Worker tripped on uneven surface in mechanics workshop.</t>
  </si>
  <si>
    <t>Worker strained rib muscle getting out of car.</t>
  </si>
  <si>
    <t>Retail sector total: 5 severe LTIs</t>
  </si>
  <si>
    <t>Industry total: 53 severe LTIs and 5 severe RWIs</t>
  </si>
  <si>
    <t>Worker inadvertently stepped into hole.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</si>
</sst>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5C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5" borderId="0" xfId="0" applyFill="1"/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1" fontId="5" fillId="6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center" vertical="center"/>
    </xf>
    <xf numFmtId="1" fontId="10" fillId="8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textRotation="90"/>
    </xf>
    <xf numFmtId="0" fontId="10" fillId="7" borderId="1" xfId="0" applyFont="1" applyFill="1" applyBorder="1" applyAlignment="1">
      <alignment horizontal="right" vertical="center"/>
    </xf>
    <xf numFmtId="0" fontId="10" fillId="8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center" vertical="center" textRotation="90"/>
    </xf>
    <xf numFmtId="0" fontId="5" fillId="3" borderId="1" xfId="0" applyFont="1" applyFill="1" applyBorder="1" applyAlignment="1">
      <alignment horizontal="right" vertical="center"/>
    </xf>
    <xf numFmtId="0" fontId="6" fillId="5" borderId="1" xfId="0" applyFont="1" applyFill="1" applyBorder="1" applyAlignment="1">
      <alignment horizontal="center" vertical="center" textRotation="90"/>
    </xf>
    <xf numFmtId="0" fontId="9" fillId="5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center" vertical="center" textRotation="90"/>
    </xf>
    <xf numFmtId="0" fontId="5" fillId="6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98421-5403-49EE-BE05-C489BBEF4D9B}">
  <sheetPr>
    <pageSetUpPr fitToPage="1"/>
  </sheetPr>
  <dimension ref="A1:G64"/>
  <sheetViews>
    <sheetView tabSelected="1" topLeftCell="B1" workbookViewId="0">
      <selection activeCell="H1" sqref="H1"/>
    </sheetView>
  </sheetViews>
  <sheetFormatPr defaultRowHeight="15" x14ac:dyDescent="0.25"/>
  <cols>
    <col min="1" max="1" width="7.85546875" hidden="1" customWidth="1"/>
    <col min="2" max="2" width="10" bestFit="1" customWidth="1"/>
    <col min="3" max="3" width="10.5703125" bestFit="1" customWidth="1"/>
    <col min="4" max="4" width="41.5703125" customWidth="1"/>
    <col min="5" max="5" width="15.42578125" customWidth="1"/>
    <col min="6" max="6" width="14.28515625" customWidth="1"/>
    <col min="7" max="7" width="17.28515625" customWidth="1"/>
  </cols>
  <sheetData>
    <row r="1" spans="1:7" ht="25.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38.25" customHeight="1" x14ac:dyDescent="0.25">
      <c r="B2" s="39" t="s">
        <v>7</v>
      </c>
      <c r="C2" s="3" t="s">
        <v>8</v>
      </c>
      <c r="D2" s="4" t="s">
        <v>9</v>
      </c>
      <c r="E2" s="5" t="s">
        <v>10</v>
      </c>
      <c r="F2" s="3">
        <v>19</v>
      </c>
      <c r="G2" s="3">
        <v>0</v>
      </c>
    </row>
    <row r="3" spans="1:7" ht="25.5" x14ac:dyDescent="0.25">
      <c r="B3" s="39"/>
      <c r="C3" s="3" t="s">
        <v>8</v>
      </c>
      <c r="D3" s="4" t="s">
        <v>11</v>
      </c>
      <c r="E3" s="5" t="s">
        <v>12</v>
      </c>
      <c r="F3" s="3">
        <v>20</v>
      </c>
      <c r="G3" s="3">
        <v>0</v>
      </c>
    </row>
    <row r="4" spans="1:7" ht="63.75" x14ac:dyDescent="0.25">
      <c r="B4" s="39"/>
      <c r="C4" s="6" t="s">
        <v>13</v>
      </c>
      <c r="D4" s="4" t="s">
        <v>14</v>
      </c>
      <c r="E4" s="5" t="s">
        <v>15</v>
      </c>
      <c r="F4" s="7" t="s">
        <v>16</v>
      </c>
      <c r="G4" s="7" t="s">
        <v>16</v>
      </c>
    </row>
    <row r="5" spans="1:7" ht="51" x14ac:dyDescent="0.25">
      <c r="B5" s="39"/>
      <c r="C5" s="8" t="s">
        <v>17</v>
      </c>
      <c r="D5" s="9" t="s">
        <v>18</v>
      </c>
      <c r="E5" s="10" t="s">
        <v>19</v>
      </c>
      <c r="F5" s="8">
        <v>0</v>
      </c>
      <c r="G5" s="11">
        <v>55</v>
      </c>
    </row>
    <row r="6" spans="1:7" ht="25.5" x14ac:dyDescent="0.25">
      <c r="B6" s="39"/>
      <c r="C6" s="3" t="s">
        <v>8</v>
      </c>
      <c r="D6" s="4" t="s">
        <v>20</v>
      </c>
      <c r="E6" s="5" t="s">
        <v>21</v>
      </c>
      <c r="F6" s="3">
        <v>10</v>
      </c>
      <c r="G6" s="3">
        <v>0</v>
      </c>
    </row>
    <row r="7" spans="1:7" x14ac:dyDescent="0.25">
      <c r="B7" s="39"/>
      <c r="C7" s="3" t="s">
        <v>8</v>
      </c>
      <c r="D7" s="4" t="s">
        <v>22</v>
      </c>
      <c r="E7" s="5" t="s">
        <v>23</v>
      </c>
      <c r="F7" s="3">
        <v>37</v>
      </c>
      <c r="G7" s="3">
        <v>0</v>
      </c>
    </row>
    <row r="8" spans="1:7" x14ac:dyDescent="0.25">
      <c r="B8" s="39"/>
      <c r="C8" s="8" t="s">
        <v>17</v>
      </c>
      <c r="D8" s="10" t="s">
        <v>24</v>
      </c>
      <c r="E8" s="10" t="s">
        <v>25</v>
      </c>
      <c r="F8" s="8">
        <v>0</v>
      </c>
      <c r="G8" s="8">
        <v>8</v>
      </c>
    </row>
    <row r="9" spans="1:7" x14ac:dyDescent="0.25">
      <c r="B9" s="39"/>
      <c r="C9" s="40" t="s">
        <v>26</v>
      </c>
      <c r="D9" s="40"/>
      <c r="E9" s="40"/>
      <c r="F9" s="12">
        <f>SUM(F2:F3,F5:F8)</f>
        <v>86</v>
      </c>
      <c r="G9" s="12">
        <f>SUM(G5:G8,G2:G3)</f>
        <v>63</v>
      </c>
    </row>
    <row r="10" spans="1:7" ht="25.5" customHeight="1" x14ac:dyDescent="0.25">
      <c r="A10" s="13"/>
      <c r="B10" s="41" t="s">
        <v>27</v>
      </c>
      <c r="C10" s="14" t="s">
        <v>8</v>
      </c>
      <c r="D10" s="15" t="s">
        <v>28</v>
      </c>
      <c r="E10" s="16" t="s">
        <v>29</v>
      </c>
      <c r="F10" s="14">
        <v>220</v>
      </c>
      <c r="G10" s="14">
        <v>0</v>
      </c>
    </row>
    <row r="11" spans="1:7" ht="51" x14ac:dyDescent="0.25">
      <c r="A11" s="13"/>
      <c r="B11" s="41"/>
      <c r="C11" s="14" t="s">
        <v>8</v>
      </c>
      <c r="D11" s="15" t="s">
        <v>30</v>
      </c>
      <c r="E11" s="15" t="s">
        <v>31</v>
      </c>
      <c r="F11" s="14">
        <v>7</v>
      </c>
      <c r="G11" s="14"/>
    </row>
    <row r="12" spans="1:7" ht="63.75" x14ac:dyDescent="0.25">
      <c r="A12" s="13"/>
      <c r="B12" s="41"/>
      <c r="C12" s="14" t="s">
        <v>8</v>
      </c>
      <c r="D12" s="15" t="s">
        <v>32</v>
      </c>
      <c r="E12" s="16" t="s">
        <v>33</v>
      </c>
      <c r="F12" s="14">
        <v>22</v>
      </c>
      <c r="G12" s="14">
        <v>6</v>
      </c>
    </row>
    <row r="13" spans="1:7" ht="25.5" x14ac:dyDescent="0.25">
      <c r="A13" s="13"/>
      <c r="B13" s="41"/>
      <c r="C13" s="17" t="s">
        <v>17</v>
      </c>
      <c r="D13" s="18" t="s">
        <v>34</v>
      </c>
      <c r="E13" s="19" t="s">
        <v>35</v>
      </c>
      <c r="F13" s="17">
        <v>0</v>
      </c>
      <c r="G13" s="17">
        <v>10</v>
      </c>
    </row>
    <row r="14" spans="1:7" x14ac:dyDescent="0.25">
      <c r="A14" s="13"/>
      <c r="B14" s="41"/>
      <c r="C14" s="42" t="s">
        <v>36</v>
      </c>
      <c r="D14" s="42"/>
      <c r="E14" s="42"/>
      <c r="F14" s="20">
        <f>SUM(F10:F13)</f>
        <v>249</v>
      </c>
      <c r="G14" s="20">
        <f>SUM(G10:G13)</f>
        <v>16</v>
      </c>
    </row>
    <row r="15" spans="1:7" x14ac:dyDescent="0.25">
      <c r="B15" s="43" t="s">
        <v>37</v>
      </c>
      <c r="C15" s="21" t="s">
        <v>8</v>
      </c>
      <c r="D15" s="22" t="s">
        <v>38</v>
      </c>
      <c r="E15" s="22" t="s">
        <v>39</v>
      </c>
      <c r="F15" s="21">
        <v>45</v>
      </c>
      <c r="G15" s="21">
        <v>25</v>
      </c>
    </row>
    <row r="16" spans="1:7" x14ac:dyDescent="0.25">
      <c r="B16" s="43"/>
      <c r="C16" s="21" t="s">
        <v>8</v>
      </c>
      <c r="D16" s="23" t="s">
        <v>40</v>
      </c>
      <c r="E16" s="23" t="s">
        <v>41</v>
      </c>
      <c r="F16" s="21">
        <v>10</v>
      </c>
      <c r="G16" s="21">
        <v>10</v>
      </c>
    </row>
    <row r="17" spans="2:7" ht="38.25" x14ac:dyDescent="0.25">
      <c r="B17" s="43"/>
      <c r="C17" s="21" t="s">
        <v>8</v>
      </c>
      <c r="D17" s="22" t="s">
        <v>42</v>
      </c>
      <c r="E17" s="22" t="s">
        <v>43</v>
      </c>
      <c r="F17" s="21">
        <v>163</v>
      </c>
      <c r="G17" s="21">
        <v>0</v>
      </c>
    </row>
    <row r="18" spans="2:7" ht="25.5" x14ac:dyDescent="0.25">
      <c r="B18" s="43"/>
      <c r="C18" s="21" t="s">
        <v>8</v>
      </c>
      <c r="D18" s="23" t="s">
        <v>129</v>
      </c>
      <c r="E18" s="22" t="s">
        <v>44</v>
      </c>
      <c r="F18" s="21">
        <v>17</v>
      </c>
      <c r="G18" s="21">
        <v>5</v>
      </c>
    </row>
    <row r="19" spans="2:7" ht="38.25" x14ac:dyDescent="0.25">
      <c r="B19" s="43"/>
      <c r="C19" s="21" t="s">
        <v>8</v>
      </c>
      <c r="D19" s="22" t="s">
        <v>45</v>
      </c>
      <c r="E19" s="22" t="s">
        <v>46</v>
      </c>
      <c r="F19" s="21">
        <v>30</v>
      </c>
      <c r="G19" s="21">
        <v>0</v>
      </c>
    </row>
    <row r="20" spans="2:7" ht="38.25" x14ac:dyDescent="0.25">
      <c r="B20" s="43"/>
      <c r="C20" s="21" t="s">
        <v>8</v>
      </c>
      <c r="D20" s="22" t="s">
        <v>47</v>
      </c>
      <c r="E20" s="22" t="s">
        <v>48</v>
      </c>
      <c r="F20" s="21">
        <v>34</v>
      </c>
      <c r="G20" s="21">
        <v>0</v>
      </c>
    </row>
    <row r="21" spans="2:7" ht="38.25" x14ac:dyDescent="0.25">
      <c r="B21" s="43"/>
      <c r="C21" s="21" t="s">
        <v>8</v>
      </c>
      <c r="D21" s="22" t="s">
        <v>49</v>
      </c>
      <c r="E21" s="22" t="s">
        <v>50</v>
      </c>
      <c r="F21" s="21">
        <v>9</v>
      </c>
      <c r="G21" s="21">
        <v>0</v>
      </c>
    </row>
    <row r="22" spans="2:7" ht="25.5" x14ac:dyDescent="0.25">
      <c r="B22" s="43"/>
      <c r="C22" s="21" t="s">
        <v>8</v>
      </c>
      <c r="D22" s="22" t="s">
        <v>51</v>
      </c>
      <c r="E22" s="22" t="s">
        <v>52</v>
      </c>
      <c r="F22" s="21">
        <v>9</v>
      </c>
      <c r="G22" s="21">
        <v>0</v>
      </c>
    </row>
    <row r="23" spans="2:7" ht="51" x14ac:dyDescent="0.25">
      <c r="B23" s="43"/>
      <c r="C23" s="24" t="s">
        <v>17</v>
      </c>
      <c r="D23" s="25" t="s">
        <v>53</v>
      </c>
      <c r="E23" s="25" t="s">
        <v>54</v>
      </c>
      <c r="F23" s="24">
        <v>0</v>
      </c>
      <c r="G23" s="24">
        <v>22</v>
      </c>
    </row>
    <row r="24" spans="2:7" x14ac:dyDescent="0.25">
      <c r="B24" s="43"/>
      <c r="C24" s="21" t="s">
        <v>8</v>
      </c>
      <c r="D24" s="23" t="s">
        <v>55</v>
      </c>
      <c r="E24" s="23" t="s">
        <v>56</v>
      </c>
      <c r="F24" s="21">
        <v>9</v>
      </c>
      <c r="G24" s="21">
        <v>0</v>
      </c>
    </row>
    <row r="25" spans="2:7" ht="25.5" x14ac:dyDescent="0.25">
      <c r="B25" s="43"/>
      <c r="C25" s="21" t="s">
        <v>8</v>
      </c>
      <c r="D25" s="23" t="s">
        <v>57</v>
      </c>
      <c r="E25" s="22" t="s">
        <v>58</v>
      </c>
      <c r="F25" s="21">
        <v>22</v>
      </c>
      <c r="G25" s="21">
        <v>18</v>
      </c>
    </row>
    <row r="26" spans="2:7" ht="25.5" x14ac:dyDescent="0.25">
      <c r="B26" s="43"/>
      <c r="C26" s="21" t="s">
        <v>8</v>
      </c>
      <c r="D26" s="22" t="s">
        <v>59</v>
      </c>
      <c r="E26" s="23" t="s">
        <v>60</v>
      </c>
      <c r="F26" s="21">
        <v>6</v>
      </c>
      <c r="G26" s="21">
        <v>0</v>
      </c>
    </row>
    <row r="27" spans="2:7" x14ac:dyDescent="0.25">
      <c r="B27" s="43"/>
      <c r="C27" s="21" t="s">
        <v>8</v>
      </c>
      <c r="D27" s="23" t="s">
        <v>61</v>
      </c>
      <c r="E27" s="23" t="s">
        <v>62</v>
      </c>
      <c r="F27" s="21">
        <v>7</v>
      </c>
      <c r="G27" s="21">
        <v>10</v>
      </c>
    </row>
    <row r="28" spans="2:7" x14ac:dyDescent="0.25">
      <c r="B28" s="43"/>
      <c r="C28" s="24" t="s">
        <v>17</v>
      </c>
      <c r="D28" s="26" t="s">
        <v>63</v>
      </c>
      <c r="E28" s="26" t="s">
        <v>64</v>
      </c>
      <c r="F28" s="24">
        <v>0</v>
      </c>
      <c r="G28" s="24">
        <v>10</v>
      </c>
    </row>
    <row r="29" spans="2:7" ht="25.5" x14ac:dyDescent="0.25">
      <c r="B29" s="43"/>
      <c r="C29" s="21" t="s">
        <v>8</v>
      </c>
      <c r="D29" s="22" t="s">
        <v>65</v>
      </c>
      <c r="E29" s="22" t="s">
        <v>66</v>
      </c>
      <c r="F29" s="27">
        <v>34</v>
      </c>
      <c r="G29" s="21">
        <v>0</v>
      </c>
    </row>
    <row r="30" spans="2:7" ht="25.5" x14ac:dyDescent="0.25">
      <c r="B30" s="43"/>
      <c r="C30" s="21" t="s">
        <v>8</v>
      </c>
      <c r="D30" s="22" t="s">
        <v>67</v>
      </c>
      <c r="E30" s="23" t="s">
        <v>56</v>
      </c>
      <c r="F30" s="21">
        <v>7</v>
      </c>
      <c r="G30" s="21">
        <v>1</v>
      </c>
    </row>
    <row r="31" spans="2:7" ht="63.75" x14ac:dyDescent="0.25">
      <c r="B31" s="43"/>
      <c r="C31" s="6" t="s">
        <v>68</v>
      </c>
      <c r="D31" s="22" t="s">
        <v>69</v>
      </c>
      <c r="E31" s="22" t="s">
        <v>70</v>
      </c>
      <c r="F31" s="21">
        <v>0</v>
      </c>
      <c r="G31" s="27">
        <v>16</v>
      </c>
    </row>
    <row r="32" spans="2:7" ht="25.5" x14ac:dyDescent="0.25">
      <c r="B32" s="43"/>
      <c r="C32" s="21" t="s">
        <v>8</v>
      </c>
      <c r="D32" s="22" t="s">
        <v>71</v>
      </c>
      <c r="E32" s="23" t="s">
        <v>72</v>
      </c>
      <c r="F32" s="21">
        <v>10</v>
      </c>
      <c r="G32" s="21">
        <v>0</v>
      </c>
    </row>
    <row r="33" spans="2:7" ht="38.25" x14ac:dyDescent="0.25">
      <c r="B33" s="43"/>
      <c r="C33" s="21" t="s">
        <v>8</v>
      </c>
      <c r="D33" s="22" t="s">
        <v>73</v>
      </c>
      <c r="E33" s="22" t="s">
        <v>74</v>
      </c>
      <c r="F33" s="21">
        <v>44</v>
      </c>
      <c r="G33" s="21">
        <v>0</v>
      </c>
    </row>
    <row r="34" spans="2:7" ht="38.25" x14ac:dyDescent="0.25">
      <c r="B34" s="43"/>
      <c r="C34" s="21" t="s">
        <v>8</v>
      </c>
      <c r="D34" s="22" t="s">
        <v>75</v>
      </c>
      <c r="E34" s="22" t="s">
        <v>76</v>
      </c>
      <c r="F34" s="21">
        <v>39</v>
      </c>
      <c r="G34" s="21">
        <v>0</v>
      </c>
    </row>
    <row r="35" spans="2:7" x14ac:dyDescent="0.25">
      <c r="B35" s="43"/>
      <c r="C35" s="21" t="s">
        <v>8</v>
      </c>
      <c r="D35" s="22" t="s">
        <v>77</v>
      </c>
      <c r="E35" s="23" t="s">
        <v>78</v>
      </c>
      <c r="F35" s="21">
        <v>4</v>
      </c>
      <c r="G35" s="21">
        <v>0</v>
      </c>
    </row>
    <row r="36" spans="2:7" ht="38.25" x14ac:dyDescent="0.25">
      <c r="B36" s="43"/>
      <c r="C36" s="21" t="s">
        <v>8</v>
      </c>
      <c r="D36" s="22" t="s">
        <v>79</v>
      </c>
      <c r="E36" s="22" t="s">
        <v>80</v>
      </c>
      <c r="F36" s="21">
        <v>9</v>
      </c>
      <c r="G36" s="27">
        <v>93</v>
      </c>
    </row>
    <row r="37" spans="2:7" ht="51" x14ac:dyDescent="0.25">
      <c r="B37" s="43"/>
      <c r="C37" s="21" t="s">
        <v>8</v>
      </c>
      <c r="D37" s="22" t="s">
        <v>81</v>
      </c>
      <c r="E37" s="23" t="s">
        <v>82</v>
      </c>
      <c r="F37" s="21">
        <v>10</v>
      </c>
      <c r="G37" s="21">
        <v>0</v>
      </c>
    </row>
    <row r="38" spans="2:7" ht="25.5" x14ac:dyDescent="0.25">
      <c r="B38" s="43"/>
      <c r="C38" s="21" t="s">
        <v>8</v>
      </c>
      <c r="D38" s="22" t="s">
        <v>83</v>
      </c>
      <c r="E38" s="22" t="s">
        <v>84</v>
      </c>
      <c r="F38" s="21">
        <v>12</v>
      </c>
      <c r="G38" s="21">
        <v>0</v>
      </c>
    </row>
    <row r="39" spans="2:7" ht="38.25" x14ac:dyDescent="0.25">
      <c r="B39" s="43"/>
      <c r="C39" s="21" t="s">
        <v>8</v>
      </c>
      <c r="D39" s="22" t="s">
        <v>85</v>
      </c>
      <c r="E39" s="23" t="s">
        <v>86</v>
      </c>
      <c r="F39" s="21">
        <v>24</v>
      </c>
      <c r="G39" s="21">
        <v>5</v>
      </c>
    </row>
    <row r="40" spans="2:7" ht="38.25" x14ac:dyDescent="0.25">
      <c r="B40" s="43"/>
      <c r="C40" s="21" t="s">
        <v>8</v>
      </c>
      <c r="D40" s="22" t="s">
        <v>87</v>
      </c>
      <c r="E40" s="23" t="s">
        <v>33</v>
      </c>
      <c r="F40" s="21">
        <v>12</v>
      </c>
      <c r="G40" s="21">
        <v>0</v>
      </c>
    </row>
    <row r="41" spans="2:7" ht="51" x14ac:dyDescent="0.25">
      <c r="B41" s="43"/>
      <c r="C41" s="21" t="s">
        <v>8</v>
      </c>
      <c r="D41" s="22" t="s">
        <v>88</v>
      </c>
      <c r="E41" s="23" t="s">
        <v>89</v>
      </c>
      <c r="F41" s="21">
        <v>121</v>
      </c>
      <c r="G41" s="21">
        <v>99</v>
      </c>
    </row>
    <row r="42" spans="2:7" ht="38.25" x14ac:dyDescent="0.25">
      <c r="B42" s="43"/>
      <c r="C42" s="21" t="s">
        <v>8</v>
      </c>
      <c r="D42" s="22" t="s">
        <v>90</v>
      </c>
      <c r="E42" s="22" t="s">
        <v>91</v>
      </c>
      <c r="F42" s="27">
        <v>24</v>
      </c>
      <c r="G42" s="21">
        <v>0</v>
      </c>
    </row>
    <row r="43" spans="2:7" ht="25.5" x14ac:dyDescent="0.25">
      <c r="B43" s="43"/>
      <c r="C43" s="21" t="s">
        <v>8</v>
      </c>
      <c r="D43" s="23" t="s">
        <v>92</v>
      </c>
      <c r="E43" s="22" t="s">
        <v>93</v>
      </c>
      <c r="F43" s="21">
        <v>7</v>
      </c>
      <c r="G43" s="21">
        <v>0</v>
      </c>
    </row>
    <row r="44" spans="2:7" ht="25.5" x14ac:dyDescent="0.25">
      <c r="B44" s="43"/>
      <c r="C44" s="21" t="s">
        <v>8</v>
      </c>
      <c r="D44" s="22" t="s">
        <v>94</v>
      </c>
      <c r="E44" s="22" t="s">
        <v>95</v>
      </c>
      <c r="F44" s="21">
        <v>12</v>
      </c>
      <c r="G44" s="21">
        <v>0</v>
      </c>
    </row>
    <row r="45" spans="2:7" ht="76.5" x14ac:dyDescent="0.25">
      <c r="B45" s="43"/>
      <c r="C45" s="21" t="s">
        <v>8</v>
      </c>
      <c r="D45" s="22" t="s">
        <v>96</v>
      </c>
      <c r="E45" s="22" t="s">
        <v>97</v>
      </c>
      <c r="F45" s="21">
        <v>20</v>
      </c>
      <c r="G45" s="21">
        <v>68</v>
      </c>
    </row>
    <row r="46" spans="2:7" ht="51" x14ac:dyDescent="0.25">
      <c r="B46" s="43"/>
      <c r="C46" s="21" t="s">
        <v>8</v>
      </c>
      <c r="D46" s="22" t="s">
        <v>98</v>
      </c>
      <c r="E46" s="23" t="s">
        <v>99</v>
      </c>
      <c r="F46" s="21">
        <v>8</v>
      </c>
      <c r="G46" s="21">
        <v>0</v>
      </c>
    </row>
    <row r="47" spans="2:7" ht="38.25" x14ac:dyDescent="0.25">
      <c r="B47" s="43"/>
      <c r="C47" s="21" t="s">
        <v>8</v>
      </c>
      <c r="D47" s="22" t="s">
        <v>100</v>
      </c>
      <c r="E47" s="22" t="s">
        <v>101</v>
      </c>
      <c r="F47" s="21">
        <v>8</v>
      </c>
      <c r="G47" s="21">
        <v>0</v>
      </c>
    </row>
    <row r="48" spans="2:7" ht="38.25" x14ac:dyDescent="0.25">
      <c r="B48" s="43"/>
      <c r="C48" s="21" t="s">
        <v>8</v>
      </c>
      <c r="D48" s="22" t="s">
        <v>102</v>
      </c>
      <c r="E48" s="22" t="s">
        <v>103</v>
      </c>
      <c r="F48" s="21">
        <v>73</v>
      </c>
      <c r="G48" s="21">
        <v>11</v>
      </c>
    </row>
    <row r="49" spans="2:7" ht="25.5" x14ac:dyDescent="0.25">
      <c r="B49" s="43"/>
      <c r="C49" s="21" t="s">
        <v>8</v>
      </c>
      <c r="D49" s="22" t="s">
        <v>104</v>
      </c>
      <c r="E49" s="23" t="s">
        <v>62</v>
      </c>
      <c r="F49" s="21">
        <v>9</v>
      </c>
      <c r="G49" s="21">
        <v>0</v>
      </c>
    </row>
    <row r="50" spans="2:7" ht="25.5" x14ac:dyDescent="0.25">
      <c r="B50" s="43"/>
      <c r="C50" s="21" t="s">
        <v>8</v>
      </c>
      <c r="D50" s="22" t="s">
        <v>105</v>
      </c>
      <c r="E50" s="22" t="s">
        <v>106</v>
      </c>
      <c r="F50" s="21">
        <v>19</v>
      </c>
      <c r="G50" s="21">
        <v>0</v>
      </c>
    </row>
    <row r="51" spans="2:7" ht="63.75" x14ac:dyDescent="0.25">
      <c r="B51" s="43"/>
      <c r="C51" s="21" t="s">
        <v>8</v>
      </c>
      <c r="D51" s="22" t="s">
        <v>107</v>
      </c>
      <c r="E51" s="22" t="s">
        <v>108</v>
      </c>
      <c r="F51" s="21">
        <v>32</v>
      </c>
      <c r="G51" s="21">
        <v>50</v>
      </c>
    </row>
    <row r="52" spans="2:7" ht="25.5" x14ac:dyDescent="0.25">
      <c r="B52" s="43"/>
      <c r="C52" s="21" t="s">
        <v>8</v>
      </c>
      <c r="D52" s="22" t="s">
        <v>109</v>
      </c>
      <c r="E52" s="23" t="s">
        <v>62</v>
      </c>
      <c r="F52" s="21">
        <v>32</v>
      </c>
      <c r="G52" s="21">
        <v>0</v>
      </c>
    </row>
    <row r="53" spans="2:7" ht="25.5" x14ac:dyDescent="0.25">
      <c r="B53" s="43"/>
      <c r="C53" s="21" t="s">
        <v>8</v>
      </c>
      <c r="D53" s="22" t="s">
        <v>110</v>
      </c>
      <c r="E53" s="23" t="s">
        <v>106</v>
      </c>
      <c r="F53" s="21">
        <v>55</v>
      </c>
      <c r="G53" s="21">
        <v>0</v>
      </c>
    </row>
    <row r="54" spans="2:7" x14ac:dyDescent="0.25">
      <c r="B54" s="43"/>
      <c r="C54" s="21" t="s">
        <v>8</v>
      </c>
      <c r="D54" s="22" t="s">
        <v>111</v>
      </c>
      <c r="E54" s="23" t="s">
        <v>112</v>
      </c>
      <c r="F54" s="21">
        <v>11</v>
      </c>
      <c r="G54" s="21">
        <v>0</v>
      </c>
    </row>
    <row r="55" spans="2:7" ht="25.5" x14ac:dyDescent="0.25">
      <c r="B55" s="43"/>
      <c r="C55" s="21" t="s">
        <v>8</v>
      </c>
      <c r="D55" s="22" t="s">
        <v>113</v>
      </c>
      <c r="E55" s="23" t="s">
        <v>114</v>
      </c>
      <c r="F55" s="28">
        <v>80.5</v>
      </c>
      <c r="G55" s="21" t="s">
        <v>115</v>
      </c>
    </row>
    <row r="56" spans="2:7" ht="38.25" x14ac:dyDescent="0.25">
      <c r="B56" s="43"/>
      <c r="C56" s="21" t="s">
        <v>8</v>
      </c>
      <c r="D56" s="22" t="s">
        <v>116</v>
      </c>
      <c r="E56" s="23" t="s">
        <v>62</v>
      </c>
      <c r="F56" s="21">
        <v>28</v>
      </c>
      <c r="G56" s="21">
        <v>0</v>
      </c>
    </row>
    <row r="57" spans="2:7" x14ac:dyDescent="0.25">
      <c r="B57" s="29"/>
      <c r="C57" s="44" t="s">
        <v>117</v>
      </c>
      <c r="D57" s="44"/>
      <c r="E57" s="44"/>
      <c r="F57" s="30">
        <f>SUM(F15:F56)</f>
        <v>1105.5</v>
      </c>
      <c r="G57" s="30">
        <f>SUM(G15:G56)</f>
        <v>443</v>
      </c>
    </row>
    <row r="58" spans="2:7" ht="51" x14ac:dyDescent="0.25">
      <c r="B58" s="36" t="s">
        <v>118</v>
      </c>
      <c r="C58" s="31" t="s">
        <v>8</v>
      </c>
      <c r="D58" s="32" t="s">
        <v>119</v>
      </c>
      <c r="E58" s="33" t="s">
        <v>120</v>
      </c>
      <c r="F58" s="31">
        <v>23</v>
      </c>
      <c r="G58" s="31">
        <v>0</v>
      </c>
    </row>
    <row r="59" spans="2:7" ht="25.5" x14ac:dyDescent="0.25">
      <c r="B59" s="36"/>
      <c r="C59" s="31" t="s">
        <v>8</v>
      </c>
      <c r="D59" s="32" t="s">
        <v>121</v>
      </c>
      <c r="E59" s="33" t="s">
        <v>122</v>
      </c>
      <c r="F59" s="31">
        <v>10</v>
      </c>
      <c r="G59" s="31">
        <v>0</v>
      </c>
    </row>
    <row r="60" spans="2:7" x14ac:dyDescent="0.25">
      <c r="B60" s="36"/>
      <c r="C60" s="31" t="s">
        <v>8</v>
      </c>
      <c r="D60" s="33" t="s">
        <v>123</v>
      </c>
      <c r="E60" s="32" t="s">
        <v>124</v>
      </c>
      <c r="F60" s="31">
        <v>66</v>
      </c>
      <c r="G60" s="31">
        <v>0</v>
      </c>
    </row>
    <row r="61" spans="2:7" ht="25.5" x14ac:dyDescent="0.25">
      <c r="B61" s="36"/>
      <c r="C61" s="31" t="s">
        <v>8</v>
      </c>
      <c r="D61" s="33" t="s">
        <v>125</v>
      </c>
      <c r="E61" s="32" t="s">
        <v>124</v>
      </c>
      <c r="F61" s="31">
        <v>6</v>
      </c>
      <c r="G61" s="31">
        <v>0</v>
      </c>
    </row>
    <row r="62" spans="2:7" x14ac:dyDescent="0.25">
      <c r="B62" s="36"/>
      <c r="C62" s="31" t="s">
        <v>8</v>
      </c>
      <c r="D62" s="33" t="s">
        <v>126</v>
      </c>
      <c r="E62" s="32" t="s">
        <v>124</v>
      </c>
      <c r="F62" s="31">
        <v>6</v>
      </c>
      <c r="G62" s="31">
        <v>0</v>
      </c>
    </row>
    <row r="63" spans="2:7" x14ac:dyDescent="0.25">
      <c r="B63" s="36"/>
      <c r="C63" s="37" t="s">
        <v>127</v>
      </c>
      <c r="D63" s="37"/>
      <c r="E63" s="37"/>
      <c r="F63" s="34">
        <f>SUM(F58:F62)</f>
        <v>111</v>
      </c>
      <c r="G63" s="34">
        <f>SUM(G58:G62)</f>
        <v>0</v>
      </c>
    </row>
    <row r="64" spans="2:7" x14ac:dyDescent="0.25">
      <c r="B64" s="38" t="s">
        <v>128</v>
      </c>
      <c r="C64" s="38"/>
      <c r="D64" s="38"/>
      <c r="E64" s="38"/>
      <c r="F64" s="35">
        <f>F63+F57+F14+F9</f>
        <v>1551.5</v>
      </c>
      <c r="G64" s="35">
        <f>G63+G57+G14+G9</f>
        <v>522</v>
      </c>
    </row>
  </sheetData>
  <mergeCells count="9">
    <mergeCell ref="B58:B63"/>
    <mergeCell ref="C63:E63"/>
    <mergeCell ref="B64:E64"/>
    <mergeCell ref="B2:B9"/>
    <mergeCell ref="C9:E9"/>
    <mergeCell ref="B10:B14"/>
    <mergeCell ref="C14:E14"/>
    <mergeCell ref="B15:B56"/>
    <mergeCell ref="C57:E57"/>
  </mergeCells>
  <pageMargins left="0.7" right="0.7" top="0.75" bottom="0.75" header="0.3" footer="0.3"/>
  <pageSetup paperSize="9" scale="80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publication in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 Sorez</dc:creator>
  <cp:lastModifiedBy>Marion Sorez</cp:lastModifiedBy>
  <cp:lastPrinted>2017-09-11T21:32:29Z</cp:lastPrinted>
  <dcterms:created xsi:type="dcterms:W3CDTF">2017-08-31T22:59:00Z</dcterms:created>
  <dcterms:modified xsi:type="dcterms:W3CDTF">2017-09-11T21:39:23Z</dcterms:modified>
</cp:coreProperties>
</file>